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6'!$A$1:$I$41</definedName>
  </definedNames>
  <calcPr fullCalcOnLoad="1"/>
</workbook>
</file>

<file path=xl/sharedStrings.xml><?xml version="1.0" encoding="utf-8"?>
<sst xmlns="http://schemas.openxmlformats.org/spreadsheetml/2006/main" count="117" uniqueCount="72">
  <si>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</si>
  <si>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</si>
  <si>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</si>
  <si>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</si>
  <si>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</si>
  <si>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</si>
  <si>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</si>
  <si>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</si>
  <si>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</si>
  <si>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</si>
  <si>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0490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</si>
  <si>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</si>
  <si>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</si>
  <si>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4716310</t>
  </si>
  <si>
    <t>6310</t>
  </si>
  <si>
    <t>Реалізація заходів щодо інвестиційного розвитку території</t>
  </si>
  <si>
    <t>1400000</t>
  </si>
  <si>
    <t>Управління охорони здоров’я  облдержадміністрації</t>
  </si>
  <si>
    <t>1410000</t>
  </si>
  <si>
    <t>О.В.Корнійчук</t>
  </si>
  <si>
    <t>"Про внесення змін до обласного бюджету на 2017 рік"</t>
  </si>
  <si>
    <t>за рахунок інших субвенцій з місцевих бюджетів</t>
  </si>
  <si>
    <t xml:space="preserve">Зміни до переліку об’єктів,
видатки на які у 2017 році будуть проводитися
за рахунок коштів бюджету розвитку обласного бюджету 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</si>
  <si>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</si>
  <si>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</si>
  <si>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</si>
  <si>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1412010</t>
  </si>
  <si>
    <t>0731</t>
  </si>
  <si>
    <t>Багатопрофільна стаціонарна медична допомога населенню</t>
  </si>
  <si>
    <t>1500000</t>
  </si>
  <si>
    <t>Департамент соціального захисту населення облдержадміністрації</t>
  </si>
  <si>
    <t>1510000</t>
  </si>
  <si>
    <t>1090</t>
  </si>
  <si>
    <t>Нерозподілений резерв</t>
  </si>
  <si>
    <t xml:space="preserve">з районного бюджету Рівненського району  </t>
  </si>
  <si>
    <t>Будівництво дошкільного навчального закладу на вул.Шкільній, 54 в с.Обарів Рівненського району Рівненської області (коригування)</t>
  </si>
  <si>
    <t>Реконструкція мережі водопостачання с. Малятин Гощанського району Рівненської області (у т.ч. проектно-кошторисна документація)</t>
  </si>
  <si>
    <t>Будівництво школи на 226 учнівських місць по вул. Шевченка, 45 в с. Пісків Костопільського району Рівненської області</t>
  </si>
  <si>
    <t>Реконструкція трубчастого переїзду на автодорозі Городище-Рівне-Старокостянтинів в районі с. Бродець Дубровицького району (у т.ч. проектно-кошторисна документація)</t>
  </si>
  <si>
    <r>
      <rPr>
        <sz val="12"/>
        <rFont val="Times New Roman"/>
        <family val="1"/>
      </rPr>
  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м. Рівне)</t>
    </r>
    <r>
      <rPr>
        <sz val="12"/>
        <color indexed="8"/>
        <rFont val="Times New Roman"/>
        <family val="1"/>
      </rPr>
      <t xml:space="preserve"> (у т.ч. проектно-кошторисна документація)</t>
    </r>
  </si>
  <si>
    <t>1011100</t>
  </si>
  <si>
    <t>1100</t>
  </si>
  <si>
    <t>0930</t>
  </si>
  <si>
    <t>Підготовка робітничих кадрів професійно-технічними закладами та іншими закладами освіти</t>
  </si>
  <si>
    <t>Забезпечення обробки інформації з нарахування та виплати допомог і компенсацій</t>
  </si>
  <si>
    <t>Додаток  5</t>
  </si>
  <si>
    <t>Управління  освіти і науки облдержадміністрації</t>
  </si>
  <si>
    <t>з районного бюджету Сарненського району</t>
  </si>
  <si>
    <t>Співфінансування будівництва спортивного комплексу по вул.Я.Мудрого, 1 в м.Сарни</t>
  </si>
  <si>
    <t>Реконструкція приймального відділення КЗ “Рівненська обласна дитяча лікарня” по вул. Київській, 60, в м. Рівне (коригування)</t>
  </si>
  <si>
    <t>Реконструкція загальноосвітньої школи I—III ступенів по вул. Центральній, 102, в с. Корнин, Рівненського району</t>
  </si>
  <si>
    <t xml:space="preserve">Будівництво дошкільного навчального закладу на вул. Шкільній, 54 в с. Обарів Рівненського району Рівненської області (коригування) </t>
  </si>
  <si>
    <t xml:space="preserve">Будівництво спортивно-оздоровчого комплексу по вул.Червоного Хреста, 25 в м.Дубровиця  Рівненської області 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</si>
  <si>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</si>
  <si>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Будівництво спортивно комплексу, розташованого за адресою: м.Сарни, вул.Я.Мудрого, 1 </t>
  </si>
  <si>
    <t>4718440</t>
  </si>
  <si>
    <t>8440</t>
  </si>
  <si>
    <t>0180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</si>
  <si>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бюджету Млинівської об'єднаної територіальної громади </t>
  </si>
  <si>
    <t>Капітальний ремонт будівлі головного корпусу Млинівської гуманітарної гімназії по вул. 17 Вересня, 27 в смт Млинів (ремонт даху, заміна вікон та зовнішніх дверей)</t>
  </si>
  <si>
    <t>Реконструкція будівлі головного корпусу Млинівської гуманітарної гімназії по вул. 17 Вересня, 27 в смт. Млинів Рівненської області (реконструкція даху, заміна вікон та зовнішніх дверей) коригування</t>
  </si>
  <si>
    <t>4716650</t>
  </si>
  <si>
    <t>6650</t>
  </si>
  <si>
    <t>0456</t>
  </si>
  <si>
    <t>Утримання та розвиток інфраструктури доріг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</si>
  <si>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з районного бюджету Рівненського району на капітальний ремонт дороги по вул. Першотравнева в  с. Грушвиця Перша Рівненського району Рівненської області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</si>
  <si>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з районного бюджету Здолбунівського району на капітальний ремонт дорожнього покриття вул. Шкільна з транспортною розв"язкою на перехресті вулиць Шевченка, Шкільна та Паркова,  м.Здолбунів Рівненської області</t>
  </si>
  <si>
    <t>за рахунок інших субвенцій з міського бюджету м.Здолбунів на капітальний ремонт дорожнього покриття вулиці Шкільна з транспортною розв'язкою на перехресті вулиць Шевченка, Шкільна та Паркова м.Здолбунів</t>
  </si>
  <si>
    <t>4718720</t>
  </si>
  <si>
    <t>8720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</si>
  <si>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</si>
  <si>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від 22 грудня 2017 року № 825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</si>
</sst>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49" fontId="14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Font="1" applyBorder="1" applyAlignment="1">
      <alignment horizontal="justify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16" fillId="0" borderId="10" xfId="0" applyNumberFormat="1" applyFont="1" applyFill="1" applyBorder="1" applyAlignment="1">
      <alignment vertical="top" wrapText="1"/>
    </xf>
    <xf numFmtId="49" fontId="11" fillId="34" borderId="10" xfId="0" applyNumberFormat="1" applyFont="1" applyFill="1" applyBorder="1" applyAlignment="1" applyProtection="1">
      <alignment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25" defaultRowHeight="12.75"/>
  <cols>
    <col min="1" max="1" width="14.50390625" style="2" customWidth="1"/>
    <col min="2" max="2" width="15.875" style="2" customWidth="1"/>
    <col min="3" max="3" width="14.875" style="2" customWidth="1"/>
    <col min="4" max="4" width="42.125" style="2" customWidth="1"/>
    <col min="5" max="5" width="45.00390625" style="2" customWidth="1"/>
    <col min="6" max="6" width="14.25390625" style="2" customWidth="1"/>
    <col min="7" max="7" width="15.50390625" style="2" customWidth="1"/>
    <col min="8" max="8" width="13.00390625" style="2" customWidth="1"/>
    <col min="9" max="9" width="17.75390625" style="2" customWidth="1"/>
    <col min="10" max="10" width="30.75390625" style="2" customWidth="1"/>
    <col min="11" max="16384" width="9.125" style="2" customWidth="1"/>
  </cols>
  <sheetData>
    <row r="1" spans="1:7" ht="15">
      <c r="A1" s="3"/>
      <c r="B1" s="3"/>
      <c r="C1" s="3"/>
      <c r="F1" s="21" t="s">
        <v>45</v>
      </c>
      <c r="G1" s="21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5" t="s">
        <v>20</v>
      </c>
    </row>
    <row r="4" spans="1:6" ht="14.25" customHeight="1">
      <c r="A4" s="1"/>
      <c r="B4" s="1"/>
      <c r="F4" s="2" t="s">
        <v>71</v>
      </c>
    </row>
    <row r="5" spans="2:9" ht="51.75" customHeight="1">
      <c r="B5" s="39" t="s">
        <v>22</v>
      </c>
      <c r="C5" s="39"/>
      <c r="D5" s="39"/>
      <c r="E5" s="39"/>
      <c r="F5" s="39"/>
      <c r="G5" s="39"/>
      <c r="H5" s="39"/>
      <c r="I5" s="39"/>
    </row>
    <row r="6" ht="15">
      <c r="I6" s="2" t="s">
        <v>1</v>
      </c>
    </row>
    <row r="7" spans="1:9" ht="99" customHeight="1">
      <c r="A7" s="26" t="s">
        <v>23</v>
      </c>
      <c r="B7" s="26" t="s">
        <v>24</v>
      </c>
      <c r="C7" s="26" t="s">
        <v>25</v>
      </c>
      <c r="D7" s="17" t="s">
        <v>12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9" ht="30">
      <c r="A8" s="8">
        <v>1000000</v>
      </c>
      <c r="B8" s="13"/>
      <c r="C8" s="5"/>
      <c r="D8" s="5" t="s">
        <v>46</v>
      </c>
      <c r="E8" s="8" t="s">
        <v>3</v>
      </c>
      <c r="F8" s="6"/>
      <c r="G8" s="6"/>
      <c r="H8" s="6"/>
      <c r="I8" s="28">
        <f>I9</f>
        <v>71720</v>
      </c>
    </row>
    <row r="9" spans="1:9" ht="30">
      <c r="A9" s="8">
        <v>1010000</v>
      </c>
      <c r="B9" s="13"/>
      <c r="C9" s="5"/>
      <c r="D9" s="5" t="s">
        <v>46</v>
      </c>
      <c r="E9" s="8"/>
      <c r="F9" s="6"/>
      <c r="G9" s="6"/>
      <c r="H9" s="6"/>
      <c r="I9" s="28">
        <f>I10</f>
        <v>71720</v>
      </c>
    </row>
    <row r="10" spans="1:9" ht="46.5">
      <c r="A10" s="33" t="s">
        <v>40</v>
      </c>
      <c r="B10" s="34" t="s">
        <v>41</v>
      </c>
      <c r="C10" s="34" t="s">
        <v>42</v>
      </c>
      <c r="D10" s="35" t="s">
        <v>43</v>
      </c>
      <c r="E10" s="9"/>
      <c r="F10" s="9"/>
      <c r="G10" s="9"/>
      <c r="H10" s="9"/>
      <c r="I10" s="23">
        <v>71720</v>
      </c>
    </row>
    <row r="11" spans="1:9" ht="30">
      <c r="A11" s="8" t="s">
        <v>16</v>
      </c>
      <c r="B11" s="13"/>
      <c r="C11" s="5"/>
      <c r="D11" s="5" t="s">
        <v>17</v>
      </c>
      <c r="E11" s="8" t="s">
        <v>3</v>
      </c>
      <c r="F11" s="6"/>
      <c r="G11" s="6"/>
      <c r="H11" s="6"/>
      <c r="I11" s="28">
        <f>I12</f>
        <v>899000</v>
      </c>
    </row>
    <row r="12" spans="1:9" ht="30">
      <c r="A12" s="8" t="s">
        <v>18</v>
      </c>
      <c r="B12" s="13"/>
      <c r="C12" s="5"/>
      <c r="D12" s="5" t="s">
        <v>17</v>
      </c>
      <c r="E12" s="8"/>
      <c r="F12" s="6"/>
      <c r="G12" s="6"/>
      <c r="H12" s="6"/>
      <c r="I12" s="28">
        <f>I13</f>
        <v>899000</v>
      </c>
    </row>
    <row r="13" spans="1:9" ht="30.75">
      <c r="A13" s="12" t="s">
        <v>26</v>
      </c>
      <c r="B13" s="12">
        <v>2010</v>
      </c>
      <c r="C13" s="12" t="s">
        <v>27</v>
      </c>
      <c r="D13" s="20" t="s">
        <v>28</v>
      </c>
      <c r="E13" s="9"/>
      <c r="F13" s="9"/>
      <c r="G13" s="9"/>
      <c r="H13" s="9"/>
      <c r="I13" s="32">
        <v>899000</v>
      </c>
    </row>
    <row r="14" spans="1:9" ht="30">
      <c r="A14" s="8" t="s">
        <v>29</v>
      </c>
      <c r="B14" s="13"/>
      <c r="C14" s="5"/>
      <c r="D14" s="5" t="s">
        <v>30</v>
      </c>
      <c r="E14" s="8" t="s">
        <v>3</v>
      </c>
      <c r="F14" s="6"/>
      <c r="G14" s="6"/>
      <c r="H14" s="6"/>
      <c r="I14" s="28">
        <f>I15</f>
        <v>349125</v>
      </c>
    </row>
    <row r="15" spans="1:9" ht="30">
      <c r="A15" s="8" t="s">
        <v>31</v>
      </c>
      <c r="B15" s="13"/>
      <c r="C15" s="5"/>
      <c r="D15" s="5" t="s">
        <v>30</v>
      </c>
      <c r="E15" s="8"/>
      <c r="F15" s="6"/>
      <c r="G15" s="6"/>
      <c r="H15" s="6"/>
      <c r="I15" s="28">
        <f>I16</f>
        <v>349125</v>
      </c>
    </row>
    <row r="16" spans="1:9" ht="46.5">
      <c r="A16" s="12">
        <v>1513220</v>
      </c>
      <c r="B16" s="12">
        <v>3220</v>
      </c>
      <c r="C16" s="12" t="s">
        <v>32</v>
      </c>
      <c r="D16" s="20" t="s">
        <v>44</v>
      </c>
      <c r="E16" s="9"/>
      <c r="F16" s="9"/>
      <c r="G16" s="9"/>
      <c r="H16" s="9"/>
      <c r="I16" s="23">
        <v>349125</v>
      </c>
    </row>
    <row r="17" spans="1:9" ht="33.75" customHeight="1">
      <c r="A17" s="8">
        <v>4700000</v>
      </c>
      <c r="B17" s="5"/>
      <c r="C17" s="5"/>
      <c r="D17" s="5" t="s">
        <v>9</v>
      </c>
      <c r="E17" s="8" t="s">
        <v>3</v>
      </c>
      <c r="F17" s="6"/>
      <c r="G17" s="6"/>
      <c r="H17" s="6"/>
      <c r="I17" s="28">
        <f>I18</f>
        <v>205066662</v>
      </c>
    </row>
    <row r="18" spans="1:9" ht="33.75" customHeight="1">
      <c r="A18" s="8">
        <v>4710000</v>
      </c>
      <c r="B18" s="5"/>
      <c r="C18" s="5"/>
      <c r="D18" s="5" t="s">
        <v>9</v>
      </c>
      <c r="E18" s="8"/>
      <c r="F18" s="6"/>
      <c r="G18" s="6"/>
      <c r="H18" s="6"/>
      <c r="I18" s="28">
        <f>I25+I28+I29+I30+I31+I32+I36+I37+I33+I34+I35+I19+I38</f>
        <v>205066662</v>
      </c>
    </row>
    <row r="19" spans="1:9" ht="61.5">
      <c r="A19" s="12" t="s">
        <v>13</v>
      </c>
      <c r="B19" s="12" t="s">
        <v>14</v>
      </c>
      <c r="C19" s="12" t="s">
        <v>10</v>
      </c>
      <c r="D19" s="14" t="s">
        <v>15</v>
      </c>
      <c r="E19" s="18" t="s">
        <v>53</v>
      </c>
      <c r="F19" s="7"/>
      <c r="G19" s="7"/>
      <c r="H19" s="7"/>
      <c r="I19" s="29">
        <f>I20+I21+I22+I23+I24</f>
        <v>17126650</v>
      </c>
    </row>
    <row r="20" spans="1:9" ht="46.5">
      <c r="A20" s="22"/>
      <c r="B20" s="22"/>
      <c r="C20" s="19"/>
      <c r="D20" s="19"/>
      <c r="E20" s="22" t="s">
        <v>49</v>
      </c>
      <c r="F20" s="30"/>
      <c r="G20" s="22"/>
      <c r="H20" s="22"/>
      <c r="I20" s="30">
        <v>1328360</v>
      </c>
    </row>
    <row r="21" spans="1:9" ht="46.5">
      <c r="A21" s="22"/>
      <c r="B21" s="22"/>
      <c r="C21" s="19"/>
      <c r="D21" s="19"/>
      <c r="E21" s="22" t="s">
        <v>50</v>
      </c>
      <c r="F21" s="30"/>
      <c r="G21" s="22"/>
      <c r="H21" s="22"/>
      <c r="I21" s="30">
        <v>13000000</v>
      </c>
    </row>
    <row r="22" spans="1:9" ht="46.5">
      <c r="A22" s="22"/>
      <c r="B22" s="22"/>
      <c r="C22" s="19"/>
      <c r="D22" s="19"/>
      <c r="E22" s="22" t="s">
        <v>51</v>
      </c>
      <c r="F22" s="30"/>
      <c r="G22" s="22"/>
      <c r="H22" s="22"/>
      <c r="I22" s="30">
        <v>1398290</v>
      </c>
    </row>
    <row r="23" spans="1:9" ht="46.5">
      <c r="A23" s="22"/>
      <c r="B23" s="22"/>
      <c r="C23" s="19"/>
      <c r="D23" s="19"/>
      <c r="E23" s="22" t="s">
        <v>52</v>
      </c>
      <c r="F23" s="30"/>
      <c r="G23" s="22"/>
      <c r="H23" s="22"/>
      <c r="I23" s="30">
        <v>400000</v>
      </c>
    </row>
    <row r="24" spans="1:9" ht="46.5">
      <c r="A24" s="12"/>
      <c r="B24" s="12"/>
      <c r="C24" s="12"/>
      <c r="D24" s="22" t="s">
        <v>47</v>
      </c>
      <c r="E24" s="22" t="s">
        <v>54</v>
      </c>
      <c r="F24" s="7"/>
      <c r="G24" s="7"/>
      <c r="H24" s="7"/>
      <c r="I24" s="30">
        <v>1000000</v>
      </c>
    </row>
    <row r="25" spans="1:9" ht="30.75">
      <c r="A25" s="12" t="s">
        <v>13</v>
      </c>
      <c r="B25" s="12" t="s">
        <v>14</v>
      </c>
      <c r="C25" s="12" t="s">
        <v>10</v>
      </c>
      <c r="D25" s="14" t="s">
        <v>15</v>
      </c>
      <c r="E25" s="18" t="s">
        <v>21</v>
      </c>
      <c r="F25" s="7"/>
      <c r="G25" s="7"/>
      <c r="H25" s="7"/>
      <c r="I25" s="29">
        <f>I26+I27</f>
        <v>6000</v>
      </c>
    </row>
    <row r="26" spans="1:9" ht="46.5">
      <c r="A26" s="12"/>
      <c r="B26" s="12"/>
      <c r="C26" s="12"/>
      <c r="D26" s="22" t="s">
        <v>34</v>
      </c>
      <c r="E26" s="22" t="s">
        <v>35</v>
      </c>
      <c r="F26" s="19"/>
      <c r="G26" s="19"/>
      <c r="H26" s="19"/>
      <c r="I26" s="30">
        <v>1500000</v>
      </c>
    </row>
    <row r="27" spans="1:9" ht="33.75" customHeight="1">
      <c r="A27" s="12"/>
      <c r="B27" s="12"/>
      <c r="C27" s="12"/>
      <c r="D27" s="22" t="s">
        <v>47</v>
      </c>
      <c r="E27" s="22" t="s">
        <v>48</v>
      </c>
      <c r="F27" s="19"/>
      <c r="G27" s="19"/>
      <c r="H27" s="19"/>
      <c r="I27" s="30">
        <v>-1494000</v>
      </c>
    </row>
    <row r="28" spans="1:9" ht="30.75">
      <c r="A28" s="12" t="s">
        <v>13</v>
      </c>
      <c r="B28" s="12" t="s">
        <v>14</v>
      </c>
      <c r="C28" s="12" t="s">
        <v>10</v>
      </c>
      <c r="D28" s="14" t="s">
        <v>15</v>
      </c>
      <c r="E28" s="27" t="s">
        <v>33</v>
      </c>
      <c r="F28" s="7"/>
      <c r="G28" s="7"/>
      <c r="H28" s="7"/>
      <c r="I28" s="31">
        <f>-923888-200000</f>
        <v>-1123888</v>
      </c>
    </row>
    <row r="29" spans="1:9" ht="123.75">
      <c r="A29" s="12" t="s">
        <v>13</v>
      </c>
      <c r="B29" s="12" t="s">
        <v>14</v>
      </c>
      <c r="C29" s="12" t="s">
        <v>10</v>
      </c>
      <c r="D29" s="14" t="s">
        <v>15</v>
      </c>
      <c r="E29" s="27" t="s">
        <v>39</v>
      </c>
      <c r="F29" s="7"/>
      <c r="G29" s="7"/>
      <c r="H29" s="7"/>
      <c r="I29" s="29">
        <v>-770000</v>
      </c>
    </row>
    <row r="30" spans="1:9" ht="61.5">
      <c r="A30" s="12" t="s">
        <v>13</v>
      </c>
      <c r="B30" s="12" t="s">
        <v>14</v>
      </c>
      <c r="C30" s="12" t="s">
        <v>10</v>
      </c>
      <c r="D30" s="14" t="s">
        <v>15</v>
      </c>
      <c r="E30" s="27" t="s">
        <v>36</v>
      </c>
      <c r="F30" s="19"/>
      <c r="G30" s="19"/>
      <c r="H30" s="19"/>
      <c r="I30" s="23">
        <v>-300000</v>
      </c>
    </row>
    <row r="31" spans="1:9" ht="46.5" customHeight="1">
      <c r="A31" s="12" t="s">
        <v>13</v>
      </c>
      <c r="B31" s="12" t="s">
        <v>14</v>
      </c>
      <c r="C31" s="12" t="s">
        <v>10</v>
      </c>
      <c r="D31" s="14" t="s">
        <v>15</v>
      </c>
      <c r="E31" s="27" t="s">
        <v>37</v>
      </c>
      <c r="F31" s="19"/>
      <c r="G31" s="19"/>
      <c r="H31" s="19"/>
      <c r="I31" s="23">
        <v>1000000</v>
      </c>
    </row>
    <row r="32" spans="1:9" ht="86.25" customHeight="1">
      <c r="A32" s="12" t="s">
        <v>13</v>
      </c>
      <c r="B32" s="12" t="s">
        <v>14</v>
      </c>
      <c r="C32" s="12" t="s">
        <v>10</v>
      </c>
      <c r="D32" s="14" t="s">
        <v>15</v>
      </c>
      <c r="E32" s="27" t="s">
        <v>38</v>
      </c>
      <c r="F32" s="19"/>
      <c r="G32" s="19"/>
      <c r="H32" s="19"/>
      <c r="I32" s="23">
        <v>70000</v>
      </c>
    </row>
    <row r="33" spans="1:9" ht="123.75">
      <c r="A33" s="12" t="s">
        <v>61</v>
      </c>
      <c r="B33" s="12" t="s">
        <v>62</v>
      </c>
      <c r="C33" s="12" t="s">
        <v>63</v>
      </c>
      <c r="D33" s="14" t="s">
        <v>64</v>
      </c>
      <c r="E33" s="27" t="s">
        <v>65</v>
      </c>
      <c r="F33" s="19"/>
      <c r="G33" s="19"/>
      <c r="H33" s="19"/>
      <c r="I33" s="23">
        <v>2000000</v>
      </c>
    </row>
    <row r="34" spans="1:9" ht="139.5">
      <c r="A34" s="12" t="s">
        <v>61</v>
      </c>
      <c r="B34" s="12" t="s">
        <v>62</v>
      </c>
      <c r="C34" s="12" t="s">
        <v>63</v>
      </c>
      <c r="D34" s="14" t="s">
        <v>64</v>
      </c>
      <c r="E34" s="27" t="s">
        <v>66</v>
      </c>
      <c r="F34" s="19"/>
      <c r="G34" s="19"/>
      <c r="H34" s="19"/>
      <c r="I34" s="23">
        <v>200000</v>
      </c>
    </row>
    <row r="35" spans="1:9" ht="93">
      <c r="A35" s="12" t="s">
        <v>61</v>
      </c>
      <c r="B35" s="12" t="s">
        <v>62</v>
      </c>
      <c r="C35" s="12" t="s">
        <v>63</v>
      </c>
      <c r="D35" s="14" t="s">
        <v>64</v>
      </c>
      <c r="E35" s="27" t="s">
        <v>67</v>
      </c>
      <c r="F35" s="19"/>
      <c r="G35" s="19"/>
      <c r="H35" s="19"/>
      <c r="I35" s="23">
        <v>500000</v>
      </c>
    </row>
    <row r="36" spans="1:9" ht="100.5" customHeight="1">
      <c r="A36" s="12" t="s">
        <v>55</v>
      </c>
      <c r="B36" s="12" t="s">
        <v>56</v>
      </c>
      <c r="C36" s="12" t="s">
        <v>57</v>
      </c>
      <c r="D36" s="36" t="s">
        <v>58</v>
      </c>
      <c r="E36" s="27" t="s">
        <v>59</v>
      </c>
      <c r="F36" s="19"/>
      <c r="G36" s="19"/>
      <c r="H36" s="19"/>
      <c r="I36" s="23">
        <v>-500000</v>
      </c>
    </row>
    <row r="37" spans="1:9" ht="93.75" customHeight="1">
      <c r="A37" s="12" t="s">
        <v>55</v>
      </c>
      <c r="B37" s="12" t="s">
        <v>56</v>
      </c>
      <c r="C37" s="12" t="s">
        <v>57</v>
      </c>
      <c r="D37" s="36" t="s">
        <v>58</v>
      </c>
      <c r="E37" s="27" t="s">
        <v>60</v>
      </c>
      <c r="F37" s="19"/>
      <c r="G37" s="19"/>
      <c r="H37" s="19"/>
      <c r="I37" s="23">
        <v>500000</v>
      </c>
    </row>
    <row r="38" spans="1:9" ht="63.75" customHeight="1">
      <c r="A38" s="12" t="s">
        <v>68</v>
      </c>
      <c r="B38" s="12" t="s">
        <v>69</v>
      </c>
      <c r="C38" s="12" t="s">
        <v>57</v>
      </c>
      <c r="D38" s="37" t="s">
        <v>70</v>
      </c>
      <c r="E38" s="27"/>
      <c r="F38" s="19"/>
      <c r="G38" s="19"/>
      <c r="H38" s="19"/>
      <c r="I38" s="23">
        <v>186357900</v>
      </c>
    </row>
    <row r="39" spans="1:9" ht="18.75" customHeight="1">
      <c r="A39" s="9"/>
      <c r="B39" s="9"/>
      <c r="C39" s="10"/>
      <c r="D39" s="25" t="s">
        <v>11</v>
      </c>
      <c r="E39" s="11"/>
      <c r="F39" s="11"/>
      <c r="G39" s="11"/>
      <c r="H39" s="11"/>
      <c r="I39" s="24">
        <f>I8+I11+I14+I17</f>
        <v>206386507</v>
      </c>
    </row>
    <row r="40" ht="17.25" customHeight="1"/>
    <row r="41" spans="2:10" ht="17.25">
      <c r="B41" s="38" t="s">
        <v>2</v>
      </c>
      <c r="C41" s="38"/>
      <c r="D41" s="38"/>
      <c r="E41" s="38"/>
      <c r="F41" s="16"/>
      <c r="G41" s="40" t="s">
        <v>19</v>
      </c>
      <c r="H41" s="40"/>
      <c r="I41" s="16"/>
      <c r="J41" s="16"/>
    </row>
    <row r="44" ht="15">
      <c r="G44" s="4"/>
    </row>
  </sheetData>
  <sheetProtection/>
  <mergeCells count="3">
    <mergeCell ref="B41:E41"/>
    <mergeCell ref="B5:I5"/>
    <mergeCell ref="G41:H41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2017-12-22T13:28:11Z</cp:lastPrinted>
  <dcterms:created xsi:type="dcterms:W3CDTF">2004-01-17T10:33:37Z</dcterms:created>
  <dcterms:modified xsi:type="dcterms:W3CDTF">2017-12-28T07:53:30Z</dcterms:modified>
  <cp:category/>
  <cp:version/>
  <cp:contentType/>
  <cp:contentStatus/>
</cp:coreProperties>
</file>